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PHS\"/>
    </mc:Choice>
  </mc:AlternateContent>
  <xr:revisionPtr revIDLastSave="0" documentId="13_ncr:1_{612F0D96-25F1-4EE3-98AD-EF6F2E3FD80D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Monthly Status Report" sheetId="2" r:id="rId1"/>
  </sheets>
  <definedNames>
    <definedName name="_xlnm.Print_Area" localSheetId="0">'Monthly Status Report'!$A$1:$V$15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2" l="1"/>
  <c r="R8" i="2"/>
  <c r="R7" i="2"/>
  <c r="N10" i="2"/>
  <c r="N8" i="2"/>
  <c r="N7" i="2"/>
  <c r="J10" i="2"/>
  <c r="J8" i="2"/>
  <c r="J7" i="2"/>
  <c r="F10" i="2"/>
  <c r="F8" i="2"/>
  <c r="F7" i="2"/>
  <c r="U7" i="2" l="1"/>
  <c r="V7" i="2" s="1"/>
  <c r="U10" i="2"/>
  <c r="T10" i="2"/>
  <c r="U8" i="2"/>
  <c r="V8" i="2" s="1"/>
  <c r="V10" i="2"/>
</calcChain>
</file>

<file path=xl/sharedStrings.xml><?xml version="1.0" encoding="utf-8"?>
<sst xmlns="http://schemas.openxmlformats.org/spreadsheetml/2006/main" count="39" uniqueCount="39">
  <si>
    <t>Performance Commitments</t>
  </si>
  <si>
    <t>Annual Target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</si>
  <si>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</si>
  <si>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</si>
  <si>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</si>
  <si>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</si>
  <si>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</si>
  <si>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</si>
  <si>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</si>
  <si>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</si>
  <si>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</si>
  <si>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</si>
  <si>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</si>
  <si>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</si>
  <si>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Unit Gain</t>
  </si>
  <si>
    <t>Total</t>
  </si>
  <si>
    <t>% of Performance Commitment</t>
  </si>
  <si>
    <t>Included in the 25% Performance Reimbursement</t>
  </si>
  <si>
    <t>Qtr 1</t>
  </si>
  <si>
    <t>Qtr 2</t>
  </si>
  <si>
    <t>Qtr 3</t>
  </si>
  <si>
    <t>Qtr 4</t>
  </si>
  <si>
    <t>For month ending:</t>
  </si>
  <si>
    <t>Contractor:</t>
  </si>
  <si>
    <t>King County Department of Community and Human Services, Behavioral Health and Recovery Division</t>
  </si>
  <si>
    <t>Report/Invoice due by:</t>
  </si>
  <si>
    <t>Unit Total</t>
  </si>
  <si>
    <t>Pioneer Human Services</t>
  </si>
  <si>
    <t>7th calendar day after the end of service month, except Dec 2023 which is due January 5, 2024.</t>
  </si>
  <si>
    <t>2023 SOBERING ADULT CASE MANAGEMENT: MONTHLY STATUS REPORT</t>
  </si>
  <si>
    <t>Report written by:</t>
  </si>
  <si>
    <t>Quarter 2 Narrative Report due Jul 7, 2023</t>
  </si>
  <si>
    <t>Quarter 1 Narrative Report due Apr 7, 2023</t>
  </si>
  <si>
    <t>Quarter 3 Narrative Report due Oct 6, 2023</t>
  </si>
  <si>
    <t>Quarter 4 Narrative Report due Jan 5, 2024</t>
  </si>
  <si>
    <r>
      <rPr>
        <b/>
        <i/>
        <sz val="12"/>
        <color theme="1"/>
        <rFont val="Calibri"/>
        <family val="2"/>
        <scheme val="minor"/>
      </rPr>
      <t>Quarterly Narrative Report</t>
    </r>
    <r>
      <rPr>
        <i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Briefly summarize how the performance committments were carried out during the quarter. </t>
    </r>
    <r>
      <rPr>
        <sz val="12"/>
        <color theme="1"/>
        <rFont val="Calibri"/>
        <family val="2"/>
        <scheme val="minor"/>
      </rPr>
      <t xml:space="preserve">Include specific examples of referrals and resources for behavioral health treatment, recovery support, and housing. </t>
    </r>
    <r>
      <rPr>
        <b/>
        <sz val="12"/>
        <color theme="1"/>
        <rFont val="Calibri"/>
        <family val="2"/>
        <scheme val="minor"/>
      </rPr>
      <t>Please review progress toward performance commitments (PC) and comment on efforts to achieve the targets</t>
    </r>
    <r>
      <rPr>
        <sz val="12"/>
        <color theme="1"/>
        <rFont val="Calibri"/>
        <family val="2"/>
        <scheme val="minor"/>
      </rPr>
      <t xml:space="preserve">. Each performance commitment should total 25% by the end of each quarter. If numbers are lower than expected, please specifically describe adjustments to service delivery to improve the numbers. </t>
    </r>
  </si>
  <si>
    <r>
      <rPr>
        <b/>
        <sz val="11"/>
        <rFont val="Arial"/>
        <family val="2"/>
      </rPr>
      <t>Performance Committment #1: 2</t>
    </r>
    <r>
      <rPr>
        <b/>
        <sz val="11"/>
        <color theme="1"/>
        <rFont val="Arial"/>
        <family val="2"/>
      </rPr>
      <t>4 persons will be admitted to withdrawal management services.</t>
    </r>
  </si>
  <si>
    <t>Milestone #1: 500 persons will receive case management to coordinate referrals and resources.</t>
  </si>
  <si>
    <t xml:space="preserve">Milestone #2:100 persons will be referred to housing.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</si>
</sst>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0000FF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i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3" tint="0.59996337778862885"/>
      </right>
      <top style="thin">
        <color theme="9" tint="0.59996337778862885"/>
      </top>
      <bottom style="thin">
        <color theme="3" tint="0.59996337778862885"/>
      </bottom>
      <diagonal/>
    </border>
    <border>
      <left/>
      <right/>
      <top style="thin">
        <color theme="9" tint="0.59996337778862885"/>
      </top>
      <bottom style="thin">
        <color theme="3" tint="0.59996337778862885"/>
      </bottom>
      <diagonal/>
    </border>
    <border>
      <left/>
      <right style="thin">
        <color theme="7" tint="0.59996337778862885"/>
      </right>
      <top style="thin">
        <color theme="3" tint="0.59996337778862885"/>
      </top>
      <bottom style="thin">
        <color theme="7" tint="0.59996337778862885"/>
      </bottom>
      <diagonal/>
    </border>
    <border>
      <left/>
      <right/>
      <top style="thin">
        <color theme="3" tint="0.59996337778862885"/>
      </top>
      <bottom style="thin">
        <color theme="7" tint="0.59996337778862885"/>
      </bottom>
      <diagonal/>
    </border>
    <border>
      <left/>
      <right/>
      <top style="thin">
        <color theme="7" tint="0.59996337778862885"/>
      </top>
      <bottom style="thin">
        <color auto="1"/>
      </bottom>
      <diagonal/>
    </border>
    <border>
      <left/>
      <right style="thin">
        <color theme="6" tint="0.59996337778862885"/>
      </right>
      <top style="thin">
        <color theme="7" tint="0.59996337778862885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2">
    <xf numFmtId="0" fontId="0" fillId="0" borderId="0" xfId="0"/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32" xfId="0" applyFont="1" applyFill="1" applyBorder="1" applyAlignment="1" applyProtection="1">
      <alignment vertical="top" wrapText="1"/>
      <protection locked="0"/>
    </xf>
    <xf numFmtId="0" fontId="28" fillId="0" borderId="31" xfId="0" applyFont="1" applyFill="1" applyBorder="1" applyAlignment="1" applyProtection="1">
      <alignment vertical="top" wrapText="1"/>
      <protection locked="0"/>
    </xf>
    <xf numFmtId="0" fontId="28" fillId="0" borderId="34" xfId="0" applyFont="1" applyBorder="1" applyAlignment="1" applyProtection="1">
      <alignment vertical="top" wrapText="1"/>
      <protection locked="0"/>
    </xf>
    <xf numFmtId="0" fontId="28" fillId="0" borderId="33" xfId="0" applyFont="1" applyBorder="1" applyAlignment="1" applyProtection="1">
      <alignment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35" xfId="0" applyFont="1" applyBorder="1" applyAlignment="1" applyProtection="1">
      <alignment vertical="top" wrapText="1"/>
      <protection locked="0"/>
    </xf>
    <xf numFmtId="0" fontId="28" fillId="0" borderId="37" xfId="0" applyFont="1" applyBorder="1" applyAlignment="1" applyProtection="1">
      <alignment vertical="top" wrapText="1"/>
      <protection locked="0"/>
    </xf>
    <xf numFmtId="0" fontId="28" fillId="0" borderId="38" xfId="0" applyFont="1" applyBorder="1" applyAlignment="1" applyProtection="1">
      <alignment vertical="top" wrapText="1"/>
      <protection locked="0"/>
    </xf>
    <xf numFmtId="0" fontId="19" fillId="0" borderId="0" xfId="0" applyFont="1" applyProtection="1"/>
    <xf numFmtId="10" fontId="19" fillId="0" borderId="0" xfId="0" applyNumberFormat="1" applyFont="1" applyProtection="1"/>
    <xf numFmtId="0" fontId="21" fillId="0" borderId="0" xfId="0" applyFont="1" applyProtection="1"/>
    <xf numFmtId="0" fontId="29" fillId="39" borderId="10" xfId="0" applyFont="1" applyFill="1" applyBorder="1" applyAlignment="1" applyProtection="1">
      <alignment horizontal="center" vertical="top"/>
    </xf>
    <xf numFmtId="0" fontId="29" fillId="38" borderId="0" xfId="0" applyFont="1" applyFill="1" applyAlignment="1" applyProtection="1">
      <alignment horizontal="center" vertical="top"/>
    </xf>
    <xf numFmtId="17" fontId="29" fillId="37" borderId="0" xfId="0" applyNumberFormat="1" applyFont="1" applyFill="1" applyAlignment="1" applyProtection="1">
      <alignment horizontal="center" vertical="top"/>
    </xf>
    <xf numFmtId="17" fontId="29" fillId="36" borderId="0" xfId="0" applyNumberFormat="1" applyFont="1" applyFill="1" applyAlignment="1" applyProtection="1">
      <alignment horizontal="center" vertical="top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 wrapText="1"/>
    </xf>
    <xf numFmtId="0" fontId="19" fillId="19" borderId="18" xfId="28" applyFont="1" applyBorder="1" applyAlignment="1" applyProtection="1">
      <alignment horizontal="center" vertical="center" wrapText="1"/>
    </xf>
    <xf numFmtId="42" fontId="1" fillId="11" borderId="21" xfId="20" applyNumberFormat="1" applyBorder="1" applyAlignment="1" applyProtection="1">
      <alignment horizontal="center" vertical="center" wrapText="1"/>
    </xf>
    <xf numFmtId="37" fontId="19" fillId="0" borderId="21" xfId="0" applyNumberFormat="1" applyFont="1" applyBorder="1" applyAlignment="1" applyProtection="1">
      <alignment horizontal="center" vertical="center" wrapText="1"/>
    </xf>
    <xf numFmtId="9" fontId="19" fillId="0" borderId="22" xfId="0" applyNumberFormat="1" applyFont="1" applyBorder="1" applyAlignment="1" applyProtection="1">
      <alignment horizontal="center" vertical="center"/>
    </xf>
    <xf numFmtId="44" fontId="19" fillId="0" borderId="0" xfId="0" applyNumberFormat="1" applyFont="1" applyProtection="1"/>
    <xf numFmtId="44" fontId="21" fillId="0" borderId="0" xfId="0" applyNumberFormat="1" applyFont="1" applyProtection="1"/>
    <xf numFmtId="0" fontId="19" fillId="23" borderId="18" xfId="32" applyFont="1" applyBorder="1" applyAlignment="1" applyProtection="1">
      <alignment horizontal="center" vertical="center" wrapText="1"/>
    </xf>
    <xf numFmtId="0" fontId="19" fillId="27" borderId="18" xfId="36" applyFont="1" applyBorder="1" applyAlignment="1" applyProtection="1">
      <alignment horizontal="center" vertical="center" wrapText="1"/>
    </xf>
    <xf numFmtId="0" fontId="19" fillId="31" borderId="18" xfId="4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18" fillId="33" borderId="26" xfId="0" applyFont="1" applyFill="1" applyBorder="1" applyAlignment="1" applyProtection="1">
      <alignment vertical="center" wrapText="1"/>
    </xf>
    <xf numFmtId="0" fontId="26" fillId="33" borderId="30" xfId="0" applyFont="1" applyFill="1" applyBorder="1" applyAlignment="1" applyProtection="1">
      <alignment horizontal="center" vertical="center" wrapText="1"/>
    </xf>
    <xf numFmtId="0" fontId="19" fillId="33" borderId="30" xfId="0" applyFont="1" applyFill="1" applyBorder="1" applyAlignment="1" applyProtection="1">
      <alignment horizontal="center" vertical="center" wrapText="1"/>
    </xf>
    <xf numFmtId="0" fontId="19" fillId="34" borderId="30" xfId="0" applyFont="1" applyFill="1" applyBorder="1" applyAlignment="1" applyProtection="1">
      <alignment horizontal="center" vertical="center" wrapText="1"/>
    </xf>
    <xf numFmtId="8" fontId="27" fillId="34" borderId="30" xfId="0" applyNumberFormat="1" applyFont="1" applyFill="1" applyBorder="1" applyAlignment="1" applyProtection="1">
      <alignment horizontal="center" vertical="center" wrapText="1"/>
    </xf>
    <xf numFmtId="0" fontId="18" fillId="11" borderId="0" xfId="20" applyFont="1" applyBorder="1" applyAlignment="1" applyProtection="1">
      <alignment horizontal="center" vertical="center" wrapText="1"/>
    </xf>
    <xf numFmtId="0" fontId="19" fillId="34" borderId="0" xfId="0" applyFont="1" applyFill="1" applyBorder="1" applyAlignment="1" applyProtection="1">
      <alignment horizontal="center" vertical="center" wrapText="1"/>
    </xf>
    <xf numFmtId="10" fontId="19" fillId="34" borderId="23" xfId="0" applyNumberFormat="1" applyFont="1" applyFill="1" applyBorder="1" applyAlignment="1" applyProtection="1">
      <alignment horizontal="center" vertical="center"/>
    </xf>
    <xf numFmtId="0" fontId="19" fillId="35" borderId="25" xfId="20" applyFont="1" applyFill="1" applyBorder="1" applyAlignment="1" applyProtection="1">
      <alignment horizontal="center" vertical="center" wrapText="1"/>
    </xf>
    <xf numFmtId="0" fontId="19" fillId="35" borderId="24" xfId="20" applyFont="1" applyFill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9" fontId="19" fillId="0" borderId="19" xfId="0" applyNumberFormat="1" applyFont="1" applyBorder="1" applyAlignment="1" applyProtection="1">
      <alignment horizontal="center" vertical="center" wrapText="1"/>
    </xf>
    <xf numFmtId="0" fontId="19" fillId="19" borderId="29" xfId="28" applyFont="1" applyBorder="1" applyAlignment="1" applyProtection="1">
      <alignment horizontal="center" vertical="center" wrapText="1"/>
    </xf>
    <xf numFmtId="0" fontId="1" fillId="35" borderId="25" xfId="20" applyFill="1" applyBorder="1" applyAlignment="1" applyProtection="1">
      <alignment horizontal="center" vertical="center" wrapText="1"/>
    </xf>
    <xf numFmtId="0" fontId="1" fillId="35" borderId="24" xfId="20" applyFill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9" fontId="19" fillId="0" borderId="13" xfId="0" applyNumberFormat="1" applyFont="1" applyBorder="1" applyAlignment="1" applyProtection="1">
      <alignment horizontal="center" vertical="center"/>
    </xf>
    <xf numFmtId="0" fontId="19" fillId="23" borderId="29" xfId="32" applyFont="1" applyBorder="1" applyAlignment="1" applyProtection="1">
      <alignment horizontal="center" vertical="center" wrapText="1"/>
    </xf>
    <xf numFmtId="0" fontId="19" fillId="27" borderId="29" xfId="36" applyFont="1" applyBorder="1" applyAlignment="1" applyProtection="1">
      <alignment horizontal="center" vertical="center" wrapText="1"/>
    </xf>
    <xf numFmtId="0" fontId="19" fillId="31" borderId="29" xfId="4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left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vertical="center" wrapText="1"/>
    </xf>
    <xf numFmtId="0" fontId="26" fillId="0" borderId="2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0" fontId="22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2" fillId="0" borderId="0" xfId="0" applyFont="1" applyProtection="1"/>
    <xf numFmtId="0" fontId="22" fillId="0" borderId="0" xfId="0" applyFont="1" applyAlignment="1" applyProtection="1">
      <alignment horizontal="right"/>
    </xf>
    <xf numFmtId="0" fontId="22" fillId="0" borderId="10" xfId="0" applyFont="1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22" fillId="0" borderId="0" xfId="0" applyFont="1" applyBorder="1" applyAlignment="1" applyProtection="1">
      <alignment horizontal="right"/>
    </xf>
    <xf numFmtId="0" fontId="22" fillId="0" borderId="0" xfId="0" applyFont="1" applyAlignment="1" applyProtection="1"/>
    <xf numFmtId="0" fontId="0" fillId="0" borderId="0" xfId="0" applyAlignment="1" applyProtection="1"/>
    <xf numFmtId="0" fontId="25" fillId="0" borderId="0" xfId="0" applyFont="1" applyProtection="1"/>
    <xf numFmtId="0" fontId="22" fillId="0" borderId="11" xfId="0" applyFont="1" applyBorder="1" applyAlignment="1" applyProtection="1">
      <alignment horizontal="right"/>
    </xf>
    <xf numFmtId="0" fontId="0" fillId="0" borderId="11" xfId="0" applyBorder="1" applyAlignment="1" applyProtection="1"/>
    <xf numFmtId="0" fontId="0" fillId="0" borderId="10" xfId="0" applyBorder="1" applyAlignment="1" applyProtection="1">
      <alignment horizontal="right"/>
    </xf>
    <xf numFmtId="0" fontId="0" fillId="0" borderId="10" xfId="0" applyBorder="1" applyAlignment="1" applyProtection="1"/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10" fontId="22" fillId="0" borderId="0" xfId="0" applyNumberFormat="1" applyFont="1" applyProtection="1"/>
    <xf numFmtId="0" fontId="23" fillId="0" borderId="16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 vertical="center" wrapText="1"/>
    </xf>
    <xf numFmtId="0" fontId="18" fillId="31" borderId="18" xfId="40" applyFont="1" applyBorder="1" applyAlignment="1" applyProtection="1">
      <alignment horizontal="center" vertical="center" wrapText="1"/>
    </xf>
    <xf numFmtId="0" fontId="18" fillId="27" borderId="18" xfId="36" applyFont="1" applyBorder="1" applyAlignment="1" applyProtection="1">
      <alignment horizontal="center" vertical="center" wrapText="1"/>
    </xf>
    <xf numFmtId="0" fontId="18" fillId="23" borderId="18" xfId="32" applyFont="1" applyBorder="1" applyAlignment="1" applyProtection="1">
      <alignment horizontal="center" vertical="center" wrapText="1"/>
    </xf>
    <xf numFmtId="0" fontId="18" fillId="19" borderId="18" xfId="28" applyFont="1" applyBorder="1" applyAlignment="1" applyProtection="1">
      <alignment horizontal="center" vertical="center" wrapText="1"/>
    </xf>
    <xf numFmtId="0" fontId="18" fillId="35" borderId="25" xfId="20" applyFont="1" applyFill="1" applyBorder="1" applyAlignment="1" applyProtection="1">
      <alignment horizontal="center" vertical="center" wrapText="1"/>
    </xf>
    <xf numFmtId="0" fontId="18" fillId="35" borderId="24" xfId="20" applyFont="1" applyFill="1" applyBorder="1" applyAlignment="1" applyProtection="1">
      <alignment horizontal="center" vertical="center" wrapText="1"/>
    </xf>
    <xf numFmtId="10" fontId="20" fillId="0" borderId="19" xfId="0" applyNumberFormat="1" applyFont="1" applyBorder="1" applyAlignment="1" applyProtection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5"/>
  <sheetViews>
    <sheetView showGridLines="0" tabSelected="1" zoomScale="110" zoomScaleNormal="110" zoomScaleSheetLayoutView="70" workbookViewId="0">
      <selection activeCell="B10" sqref="B10"/>
    </sheetView>
  </sheetViews>
  <sheetFormatPr defaultColWidth="9.1796875" defaultRowHeight="14" x14ac:dyDescent="0.3"/>
  <cols>
    <col min="1" max="1" width="50.7265625" style="12" customWidth="1"/>
    <col min="2" max="2" width="12.7265625" style="12" customWidth="1"/>
    <col min="3" max="3" width="11.1796875" style="12" customWidth="1"/>
    <col min="4" max="16" width="12.7265625" style="12" customWidth="1"/>
    <col min="17" max="17" width="13.453125" style="12" customWidth="1"/>
    <col min="18" max="19" width="12.7265625" style="12" customWidth="1"/>
    <col min="20" max="20" width="14.453125" style="12" customWidth="1"/>
    <col min="21" max="21" width="15.7265625" style="12" customWidth="1"/>
    <col min="22" max="22" width="12.7265625" style="13" customWidth="1"/>
    <col min="23" max="23" width="14.7265625" style="12" customWidth="1"/>
    <col min="24" max="24" width="18.54296875" style="14" bestFit="1" customWidth="1"/>
    <col min="25" max="30" width="13.7265625" style="12" customWidth="1"/>
    <col min="31" max="31" width="13.54296875" style="12" bestFit="1" customWidth="1"/>
    <col min="32" max="32" width="15.26953125" style="12" customWidth="1"/>
    <col min="33" max="33" width="15" style="12" customWidth="1"/>
    <col min="34" max="34" width="13.7265625" style="12" customWidth="1"/>
    <col min="35" max="35" width="14.453125" style="12" customWidth="1"/>
    <col min="36" max="36" width="14.26953125" style="12" customWidth="1"/>
    <col min="37" max="16384" width="9.1796875" style="12"/>
  </cols>
  <sheetData>
    <row r="1" spans="1:36" s="56" customFormat="1" ht="45" customHeight="1" x14ac:dyDescent="0.35">
      <c r="B1" s="57"/>
      <c r="C1" s="58"/>
      <c r="D1" s="59" t="s">
        <v>24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V1" s="61"/>
      <c r="X1" s="62"/>
    </row>
    <row r="2" spans="1:36" s="63" customFormat="1" ht="45" customHeight="1" x14ac:dyDescent="0.4">
      <c r="B2" s="64" t="s">
        <v>23</v>
      </c>
      <c r="C2" s="64"/>
      <c r="D2" s="64"/>
      <c r="E2" s="65" t="s">
        <v>27</v>
      </c>
      <c r="F2" s="65"/>
      <c r="G2" s="65"/>
      <c r="H2" s="66"/>
      <c r="I2" s="67" t="s">
        <v>25</v>
      </c>
      <c r="J2" s="64"/>
      <c r="K2" s="64"/>
      <c r="L2" s="68" t="s">
        <v>28</v>
      </c>
      <c r="M2" s="68"/>
      <c r="N2" s="68"/>
      <c r="O2" s="68"/>
      <c r="P2" s="68"/>
      <c r="Q2" s="68"/>
      <c r="R2" s="68"/>
      <c r="S2" s="69"/>
      <c r="T2" s="69"/>
      <c r="U2" s="69"/>
      <c r="V2" s="69"/>
      <c r="X2" s="70"/>
    </row>
    <row r="3" spans="1:36" s="63" customFormat="1" ht="45" customHeight="1" x14ac:dyDescent="0.4">
      <c r="B3" s="64" t="s">
        <v>30</v>
      </c>
      <c r="C3" s="64"/>
      <c r="D3" s="64"/>
      <c r="E3" s="71"/>
      <c r="F3" s="72"/>
      <c r="G3" s="72"/>
      <c r="H3" s="66"/>
      <c r="I3" s="64" t="s">
        <v>22</v>
      </c>
      <c r="J3" s="68"/>
      <c r="K3" s="68"/>
      <c r="L3" s="73"/>
      <c r="M3" s="74"/>
      <c r="N3" s="74"/>
      <c r="O3" s="75"/>
      <c r="P3" s="76"/>
      <c r="V3" s="77"/>
      <c r="X3" s="70"/>
    </row>
    <row r="4" spans="1:36" ht="30" customHeight="1" thickBot="1" x14ac:dyDescent="0.35"/>
    <row r="5" spans="1:36" ht="45" customHeight="1" x14ac:dyDescent="0.3">
      <c r="A5" s="78" t="s">
        <v>29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80"/>
      <c r="U5" s="79"/>
      <c r="V5" s="81"/>
      <c r="W5" s="82"/>
      <c r="X5" s="83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</row>
    <row r="6" spans="1:36" ht="45" customHeight="1" x14ac:dyDescent="0.3">
      <c r="A6" s="84" t="s">
        <v>0</v>
      </c>
      <c r="B6" s="53" t="s">
        <v>1</v>
      </c>
      <c r="C6" s="53" t="s">
        <v>2</v>
      </c>
      <c r="D6" s="53" t="s">
        <v>3</v>
      </c>
      <c r="E6" s="53" t="s">
        <v>4</v>
      </c>
      <c r="F6" s="85" t="s">
        <v>18</v>
      </c>
      <c r="G6" s="53" t="s">
        <v>5</v>
      </c>
      <c r="H6" s="53" t="s">
        <v>6</v>
      </c>
      <c r="I6" s="53" t="s">
        <v>7</v>
      </c>
      <c r="J6" s="86" t="s">
        <v>19</v>
      </c>
      <c r="K6" s="53" t="s">
        <v>8</v>
      </c>
      <c r="L6" s="53" t="s">
        <v>9</v>
      </c>
      <c r="M6" s="53" t="s">
        <v>10</v>
      </c>
      <c r="N6" s="87" t="s">
        <v>20</v>
      </c>
      <c r="O6" s="53" t="s">
        <v>11</v>
      </c>
      <c r="P6" s="53" t="s">
        <v>12</v>
      </c>
      <c r="Q6" s="53" t="s">
        <v>13</v>
      </c>
      <c r="R6" s="88" t="s">
        <v>21</v>
      </c>
      <c r="S6" s="89"/>
      <c r="T6" s="90"/>
      <c r="U6" s="53" t="s">
        <v>15</v>
      </c>
      <c r="V6" s="91" t="s">
        <v>16</v>
      </c>
      <c r="W6" s="82"/>
      <c r="X6" s="83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1:36" ht="45" customHeight="1" x14ac:dyDescent="0.3">
      <c r="A7" s="52" t="s">
        <v>37</v>
      </c>
      <c r="B7" s="53">
        <v>500</v>
      </c>
      <c r="C7" s="1"/>
      <c r="D7" s="1"/>
      <c r="E7" s="1"/>
      <c r="F7" s="29">
        <f>SUM(C7:E7)</f>
        <v>0</v>
      </c>
      <c r="G7" s="1"/>
      <c r="H7" s="1"/>
      <c r="I7" s="1"/>
      <c r="J7" s="28">
        <f>SUM(G7:G7)</f>
        <v>0</v>
      </c>
      <c r="K7" s="1"/>
      <c r="L7" s="1"/>
      <c r="M7" s="1"/>
      <c r="N7" s="27">
        <f>SUM(K7:M7)</f>
        <v>0</v>
      </c>
      <c r="O7" s="1"/>
      <c r="P7" s="1"/>
      <c r="Q7" s="1"/>
      <c r="R7" s="21">
        <f>SUM(O7:Q7)</f>
        <v>0</v>
      </c>
      <c r="S7" s="40"/>
      <c r="T7" s="41"/>
      <c r="U7" s="42">
        <f>F7+J7+N7+Q7</f>
        <v>0</v>
      </c>
      <c r="V7" s="43">
        <f>U7/B7</f>
        <v>0</v>
      </c>
      <c r="X7" s="26"/>
    </row>
    <row r="8" spans="1:36" ht="45" customHeight="1" thickBot="1" x14ac:dyDescent="0.35">
      <c r="A8" s="54" t="s">
        <v>38</v>
      </c>
      <c r="B8" s="55">
        <v>100</v>
      </c>
      <c r="C8" s="2"/>
      <c r="D8" s="2"/>
      <c r="E8" s="2"/>
      <c r="F8" s="51">
        <f>SUM(C8:E8)</f>
        <v>0</v>
      </c>
      <c r="G8" s="2"/>
      <c r="H8" s="2"/>
      <c r="I8" s="2"/>
      <c r="J8" s="50">
        <f>SUM(G8:G8)</f>
        <v>0</v>
      </c>
      <c r="K8" s="2"/>
      <c r="L8" s="2"/>
      <c r="M8" s="2"/>
      <c r="N8" s="49">
        <f>SUM(K8:M8)</f>
        <v>0</v>
      </c>
      <c r="O8" s="2"/>
      <c r="P8" s="2"/>
      <c r="Q8" s="2"/>
      <c r="R8" s="44">
        <f>SUM(O8:Q8)</f>
        <v>0</v>
      </c>
      <c r="S8" s="45"/>
      <c r="T8" s="46"/>
      <c r="U8" s="47">
        <f>(F8+J8+N8+R8)</f>
        <v>0</v>
      </c>
      <c r="V8" s="48">
        <f>U8/B8</f>
        <v>0</v>
      </c>
    </row>
    <row r="9" spans="1:36" ht="35.15" customHeight="1" thickBot="1" x14ac:dyDescent="0.35">
      <c r="A9" s="32" t="s">
        <v>17</v>
      </c>
      <c r="B9" s="33"/>
      <c r="C9" s="34"/>
      <c r="D9" s="34"/>
      <c r="E9" s="34"/>
      <c r="F9" s="35"/>
      <c r="G9" s="34"/>
      <c r="H9" s="34"/>
      <c r="I9" s="34"/>
      <c r="J9" s="35"/>
      <c r="K9" s="34"/>
      <c r="L9" s="34"/>
      <c r="M9" s="34"/>
      <c r="N9" s="35"/>
      <c r="O9" s="34"/>
      <c r="P9" s="34"/>
      <c r="Q9" s="34"/>
      <c r="R9" s="36"/>
      <c r="S9" s="37" t="s">
        <v>14</v>
      </c>
      <c r="T9" s="37" t="s">
        <v>26</v>
      </c>
      <c r="U9" s="38"/>
      <c r="V9" s="39"/>
      <c r="W9" s="25"/>
      <c r="X9" s="26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45" customHeight="1" x14ac:dyDescent="0.3">
      <c r="A10" s="30" t="s">
        <v>36</v>
      </c>
      <c r="B10" s="31">
        <v>24</v>
      </c>
      <c r="C10" s="3"/>
      <c r="D10" s="1"/>
      <c r="E10" s="1"/>
      <c r="F10" s="29">
        <f>SUM(C10:E10)</f>
        <v>0</v>
      </c>
      <c r="G10" s="1"/>
      <c r="H10" s="1"/>
      <c r="I10" s="1"/>
      <c r="J10" s="28">
        <f>SUM(G10:I10)</f>
        <v>0</v>
      </c>
      <c r="K10" s="1"/>
      <c r="L10" s="1"/>
      <c r="M10" s="1"/>
      <c r="N10" s="27">
        <f>SUM(K10:M10)</f>
        <v>0</v>
      </c>
      <c r="O10" s="1"/>
      <c r="P10" s="1"/>
      <c r="Q10" s="1"/>
      <c r="R10" s="21">
        <f>SUM(O10:Q10)</f>
        <v>0</v>
      </c>
      <c r="S10" s="22">
        <v>1100</v>
      </c>
      <c r="T10" s="22">
        <f>S10*(F10+J10+N10+R10)</f>
        <v>0</v>
      </c>
      <c r="U10" s="23">
        <f>(F10+J10+N10+R10)</f>
        <v>0</v>
      </c>
      <c r="V10" s="24">
        <f>(F10+J10+N10+R10)/B10</f>
        <v>0</v>
      </c>
      <c r="W10" s="25"/>
      <c r="X10" s="26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72" customHeight="1" x14ac:dyDescent="0.3">
      <c r="A11" s="19" t="s">
        <v>35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36" ht="60" customHeight="1" x14ac:dyDescent="0.3">
      <c r="A12" s="18" t="s">
        <v>32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</row>
    <row r="13" spans="1:36" ht="60" customHeight="1" x14ac:dyDescent="0.3">
      <c r="A13" s="17" t="s">
        <v>31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</row>
    <row r="14" spans="1:36" ht="60" customHeight="1" x14ac:dyDescent="0.3">
      <c r="A14" s="16" t="s">
        <v>33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</row>
    <row r="15" spans="1:36" ht="60" customHeight="1" x14ac:dyDescent="0.3">
      <c r="A15" s="15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</row>
  </sheetData>
  <sheetProtection sheet="1" objects="1" scenarios="1"/>
  <mergeCells count="15">
    <mergeCell ref="D1:P1"/>
    <mergeCell ref="B2:D2"/>
    <mergeCell ref="B3:D3"/>
    <mergeCell ref="E2:G2"/>
    <mergeCell ref="E3:G3"/>
    <mergeCell ref="I2:K2"/>
    <mergeCell ref="I3:K3"/>
    <mergeCell ref="L3:N3"/>
    <mergeCell ref="A11:V11"/>
    <mergeCell ref="L2:V2"/>
    <mergeCell ref="B15:V15"/>
    <mergeCell ref="B14:V14"/>
    <mergeCell ref="B13:V13"/>
    <mergeCell ref="B12:V12"/>
    <mergeCell ref="A5:V5"/>
  </mergeCells>
  <pageMargins left="0.75" right="0.75" top="1" bottom="1" header="0.5" footer="0.5"/>
  <pageSetup paperSize="5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40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Status Report</vt:lpstr>
      <vt:lpstr>'Monthly Status Report'!Print_Area</vt:lpstr>
    </vt:vector>
  </TitlesOfParts>
  <Company>King County - DCHS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Wyatt</dc:creator>
  <cp:lastModifiedBy>Pintor-bryson, Eredi</cp:lastModifiedBy>
  <cp:revision>2</cp:revision>
  <cp:lastPrinted>2022-12-28T23:43:55Z</cp:lastPrinted>
  <dcterms:created xsi:type="dcterms:W3CDTF">2013-03-14T19:54:00Z</dcterms:created>
  <dcterms:modified xsi:type="dcterms:W3CDTF">2023-02-07T20:22:45Z</dcterms:modified>
</cp:coreProperties>
</file>